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LDF\"/>
    </mc:Choice>
  </mc:AlternateContent>
  <xr:revisionPtr revIDLastSave="0" documentId="13_ncr:1_{BF6656DC-B10B-4432-80E5-153DF2EEF1F4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D18" i="1" l="1"/>
  <c r="D19" i="1" s="1"/>
  <c r="D20" i="1" s="1"/>
  <c r="D27" i="1" s="1"/>
  <c r="E18" i="1"/>
  <c r="E19" i="1" s="1"/>
  <c r="E20" i="1" s="1"/>
  <c r="E58" i="1"/>
  <c r="E63" i="1" s="1"/>
  <c r="E64" i="1" s="1"/>
  <c r="C39" i="1"/>
  <c r="E27" i="1"/>
  <c r="C27" i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<sst xmlns="http://schemas.openxmlformats.org/spreadsheetml/2006/main" count="70" uniqueCount="46">
  <si>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</si>
  <si>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</si>
  <si>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</si>
  <si>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</si>
  <si>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</si>
  <si>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</si>
  <si>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</si>
  <si>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</si>
  <si>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</si>
  <si>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</si>
  <si>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</si>
  <si>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</si>
  <si>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</si>
  <si>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</si>
  <si>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</si>
  <si>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</si>
  <si>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</si>
  <si>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</si>
  <si>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</si>
  <si>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</si>
  <si>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</si>
  <si>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</si>
  <si>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</si>
  <si>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</si>
  <si>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</si>
  <si>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</si>
  <si>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</si>
  <si>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</si>
  <si>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</si>
  <si>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</si>
  <si>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</si>
  <si>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</si>
  <si>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</si>
  <si>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</si>
  <si>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</si>
  <si>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</si>
  <si>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</si>
  <si>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</si>
  <si>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</si>
  <si>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</si>
  <si>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</si>
  <si>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</si>
  <si>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</si>
  <si>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</si>
  <si>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</si>
  <si>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de enero al 30 de septiembre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</si>
</sst>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201083</xdr:colOff>
      <xdr:row>1</xdr:row>
      <xdr:rowOff>95250</xdr:rowOff>
    </xdr:from>
    <xdr:to>
      <xdr:col>1</xdr:col>
      <xdr:colOff>1481666</xdr:colOff>
      <xdr:row>4</xdr:row>
      <xdr:rowOff>64631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BD769B-0C4A-3A38-3167-71B647632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285750"/>
          <a:ext cx="1280583" cy="540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K37" sqref="K37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8" t="s">
        <v>44</v>
      </c>
      <c r="C2" s="49"/>
      <c r="D2" s="49"/>
      <c r="E2" s="50"/>
    </row>
    <row r="3" spans="2:5" x14ac:dyDescent="0.25">
      <c r="B3" s="51" t="s">
        <v>0</v>
      </c>
      <c r="C3" s="52"/>
      <c r="D3" s="52"/>
      <c r="E3" s="53"/>
    </row>
    <row r="4" spans="2:5" x14ac:dyDescent="0.25">
      <c r="B4" s="54" t="s">
        <v>45</v>
      </c>
      <c r="C4" s="55"/>
      <c r="D4" s="55"/>
      <c r="E4" s="56"/>
    </row>
    <row r="5" spans="2:5" ht="15.75" thickBot="1" x14ac:dyDescent="0.3">
      <c r="B5" s="57" t="s">
        <v>1</v>
      </c>
      <c r="C5" s="58"/>
      <c r="D5" s="58"/>
      <c r="E5" s="59"/>
    </row>
    <row r="6" spans="2:5" x14ac:dyDescent="0.25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">
      <c r="B7" s="45"/>
      <c r="C7" s="4" t="s">
        <v>6</v>
      </c>
      <c r="D7" s="61"/>
      <c r="E7" s="4" t="s">
        <v>7</v>
      </c>
    </row>
    <row r="8" spans="2:5" x14ac:dyDescent="0.25">
      <c r="B8" s="27" t="s">
        <v>8</v>
      </c>
      <c r="C8" s="5">
        <f>SUM(C9:C11)</f>
        <v>5544038377.2699995</v>
      </c>
      <c r="D8" s="5">
        <f t="shared" ref="D8:E8" si="0">SUM(D9:D11)</f>
        <v>4569492010.7699995</v>
      </c>
      <c r="E8" s="5">
        <f t="shared" si="0"/>
        <v>4569492010.7699995</v>
      </c>
    </row>
    <row r="9" spans="2:5" x14ac:dyDescent="0.25">
      <c r="B9" s="28" t="s">
        <v>9</v>
      </c>
      <c r="C9" s="33">
        <v>4402655638.7799997</v>
      </c>
      <c r="D9" s="33">
        <v>3698556403.1899996</v>
      </c>
      <c r="E9" s="33">
        <v>3698556403.1899996</v>
      </c>
    </row>
    <row r="10" spans="2:5" x14ac:dyDescent="0.25">
      <c r="B10" s="28" t="s">
        <v>10</v>
      </c>
      <c r="C10" s="33">
        <v>1273920844.0699999</v>
      </c>
      <c r="D10" s="33">
        <v>1011392080.51</v>
      </c>
      <c r="E10" s="33">
        <v>1011392080.51</v>
      </c>
    </row>
    <row r="11" spans="2:5" x14ac:dyDescent="0.25">
      <c r="B11" s="28" t="s">
        <v>11</v>
      </c>
      <c r="C11" s="33">
        <v>-132538105.58</v>
      </c>
      <c r="D11" s="33">
        <v>-140456472.93000001</v>
      </c>
      <c r="E11" s="33">
        <v>-140456472.93000001</v>
      </c>
    </row>
    <row r="12" spans="2:5" x14ac:dyDescent="0.25">
      <c r="B12" s="27" t="s">
        <v>12</v>
      </c>
      <c r="C12" s="5">
        <f>SUM(C13+C14)</f>
        <v>5544038377.2600002</v>
      </c>
      <c r="D12" s="5">
        <f>SUM(D13+D14)</f>
        <v>4209900391.1100001</v>
      </c>
      <c r="E12" s="5">
        <f>SUM(E13+E14)</f>
        <v>4156563211.2800007</v>
      </c>
    </row>
    <row r="13" spans="2:5" ht="24" x14ac:dyDescent="0.25">
      <c r="B13" s="28" t="s">
        <v>13</v>
      </c>
      <c r="C13" s="33">
        <v>4402655638.75</v>
      </c>
      <c r="D13" s="33">
        <v>3516357103.1500001</v>
      </c>
      <c r="E13" s="33">
        <v>3467037283.2900004</v>
      </c>
    </row>
    <row r="14" spans="2:5" ht="24" x14ac:dyDescent="0.25">
      <c r="B14" s="28" t="s">
        <v>14</v>
      </c>
      <c r="C14" s="33">
        <v>1141382738.51</v>
      </c>
      <c r="D14" s="33">
        <v>693543287.96000004</v>
      </c>
      <c r="E14" s="33">
        <v>689525927.99000001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333819136.27999991</v>
      </c>
      <c r="E15" s="5">
        <f t="shared" si="1"/>
        <v>333819136.27999991</v>
      </c>
    </row>
    <row r="16" spans="2:5" ht="24" x14ac:dyDescent="0.25">
      <c r="B16" s="28" t="s">
        <v>16</v>
      </c>
      <c r="C16" s="35">
        <v>0</v>
      </c>
      <c r="D16" s="33">
        <v>292862522.73999989</v>
      </c>
      <c r="E16" s="33">
        <v>292862522.73999989</v>
      </c>
    </row>
    <row r="17" spans="2:5" ht="24" x14ac:dyDescent="0.25">
      <c r="B17" s="28" t="s">
        <v>17</v>
      </c>
      <c r="C17" s="35">
        <v>0</v>
      </c>
      <c r="D17" s="33">
        <v>40956613.540000007</v>
      </c>
      <c r="E17" s="33">
        <v>40956613.540000007</v>
      </c>
    </row>
    <row r="18" spans="2:5" x14ac:dyDescent="0.25">
      <c r="B18" s="27" t="s">
        <v>18</v>
      </c>
      <c r="C18" s="5">
        <f>C8-C12+C15</f>
        <v>9.9992752075195313E-3</v>
      </c>
      <c r="D18" s="5">
        <f t="shared" ref="D18:E18" si="2">D8-D12+D15</f>
        <v>693410755.93999934</v>
      </c>
      <c r="E18" s="5">
        <f t="shared" si="2"/>
        <v>746747935.76999879</v>
      </c>
    </row>
    <row r="19" spans="2:5" ht="24" x14ac:dyDescent="0.25">
      <c r="B19" s="27" t="s">
        <v>19</v>
      </c>
      <c r="C19" s="5">
        <f>C18-C11</f>
        <v>132538105.58999927</v>
      </c>
      <c r="D19" s="5">
        <f t="shared" ref="D19:E19" si="3">D18-D11</f>
        <v>833867228.86999941</v>
      </c>
      <c r="E19" s="5">
        <f t="shared" si="3"/>
        <v>887204408.69999886</v>
      </c>
    </row>
    <row r="20" spans="2:5" ht="24.75" thickBot="1" x14ac:dyDescent="0.3">
      <c r="B20" s="29" t="s">
        <v>20</v>
      </c>
      <c r="C20" s="7">
        <f>C19-C15</f>
        <v>132538105.58999927</v>
      </c>
      <c r="D20" s="7">
        <f t="shared" ref="D20:E20" si="4">D19-D15</f>
        <v>500048092.5899995</v>
      </c>
      <c r="E20" s="7">
        <f t="shared" si="4"/>
        <v>553385272.41999888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16672301.279999999</v>
      </c>
      <c r="D24" s="5">
        <f t="shared" ref="D24:E24" si="5">SUM(D25:D26)</f>
        <v>15061903.119999999</v>
      </c>
      <c r="E24" s="5">
        <f t="shared" si="5"/>
        <v>15061903.119999999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16672301.279999999</v>
      </c>
      <c r="D26" s="33">
        <v>15061903.119999999</v>
      </c>
      <c r="E26" s="33">
        <v>15061903.119999999</v>
      </c>
    </row>
    <row r="27" spans="2:5" x14ac:dyDescent="0.25">
      <c r="B27" s="27" t="s">
        <v>27</v>
      </c>
      <c r="C27" s="5">
        <f>C20+C24</f>
        <v>149210406.86999926</v>
      </c>
      <c r="D27" s="5">
        <f t="shared" ref="D27:E27" si="6">D20+D24</f>
        <v>515109995.7099995</v>
      </c>
      <c r="E27" s="5">
        <f t="shared" si="6"/>
        <v>568447175.53999889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">
      <c r="B32" s="45"/>
      <c r="C32" s="45"/>
      <c r="D32" s="4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132538105.58</v>
      </c>
      <c r="D36" s="21">
        <f t="shared" ref="D36:E36" si="8">SUM(D37:D38)</f>
        <v>140456472.93000001</v>
      </c>
      <c r="E36" s="21">
        <f t="shared" si="8"/>
        <v>140456472.93000001</v>
      </c>
    </row>
    <row r="37" spans="2:5" ht="22.9" customHeight="1" x14ac:dyDescent="0.25">
      <c r="B37" s="6" t="s">
        <v>33</v>
      </c>
      <c r="C37" s="34">
        <v>0</v>
      </c>
      <c r="D37" s="34">
        <v>15114446.869999999</v>
      </c>
      <c r="E37" s="34">
        <v>15114446.869999999</v>
      </c>
    </row>
    <row r="38" spans="2:5" ht="25.9" customHeight="1" x14ac:dyDescent="0.25">
      <c r="B38" s="6" t="s">
        <v>34</v>
      </c>
      <c r="C38" s="34">
        <v>132538105.58</v>
      </c>
      <c r="D38" s="34">
        <v>125342026.06</v>
      </c>
      <c r="E38" s="34">
        <v>125342026.06</v>
      </c>
    </row>
    <row r="39" spans="2:5" ht="15" customHeight="1" x14ac:dyDescent="0.25">
      <c r="B39" s="46" t="s">
        <v>35</v>
      </c>
      <c r="C39" s="42">
        <f>C33-C36</f>
        <v>-132538105.58</v>
      </c>
      <c r="D39" s="42">
        <f t="shared" ref="D39:E39" si="9">D33-D36</f>
        <v>-140456472.93000001</v>
      </c>
      <c r="E39" s="42">
        <f t="shared" si="9"/>
        <v>-140456472.93000001</v>
      </c>
    </row>
    <row r="40" spans="2:5" ht="15.75" thickBot="1" x14ac:dyDescent="0.3">
      <c r="B40" s="47"/>
      <c r="C40" s="43"/>
      <c r="D40" s="43"/>
      <c r="E40" s="43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">
      <c r="B44" s="45"/>
      <c r="C44" s="20" t="s">
        <v>22</v>
      </c>
      <c r="D44" s="45"/>
      <c r="E44" s="20" t="s">
        <v>23</v>
      </c>
    </row>
    <row r="45" spans="2:5" x14ac:dyDescent="0.25">
      <c r="B45" s="15" t="s">
        <v>36</v>
      </c>
      <c r="C45" s="22">
        <f>C9</f>
        <v>4402655638.7799997</v>
      </c>
      <c r="D45" s="22">
        <f t="shared" ref="D45:E45" si="10">D9</f>
        <v>3698556403.1899996</v>
      </c>
      <c r="E45" s="22">
        <f t="shared" si="10"/>
        <v>3698556403.1899996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-15114446.869999999</v>
      </c>
      <c r="E46" s="22">
        <f t="shared" si="11"/>
        <v>-15114446.869999999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15114446.869999999</v>
      </c>
      <c r="E48" s="22">
        <f t="shared" si="13"/>
        <v>15114446.869999999</v>
      </c>
    </row>
    <row r="49" spans="2:6" ht="24" x14ac:dyDescent="0.25">
      <c r="B49" s="15" t="s">
        <v>13</v>
      </c>
      <c r="C49" s="22">
        <f>C13</f>
        <v>4402655638.75</v>
      </c>
      <c r="D49" s="22">
        <f t="shared" ref="D49:E49" si="14">D13</f>
        <v>3516357103.1500001</v>
      </c>
      <c r="E49" s="22">
        <f t="shared" si="14"/>
        <v>3467037283.2900004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292862522.73999989</v>
      </c>
      <c r="E50" s="22">
        <f t="shared" si="15"/>
        <v>292862522.73999989</v>
      </c>
    </row>
    <row r="51" spans="2:6" ht="24" x14ac:dyDescent="0.25">
      <c r="B51" s="27" t="s">
        <v>38</v>
      </c>
      <c r="C51" s="21">
        <f>C45+C46-C49+C50</f>
        <v>2.9999732971191406E-2</v>
      </c>
      <c r="D51" s="21">
        <f t="shared" ref="D51:E51" si="16">D45+D46-D49+D50</f>
        <v>459947375.90999949</v>
      </c>
      <c r="E51" s="21">
        <f t="shared" si="16"/>
        <v>509267195.76999915</v>
      </c>
      <c r="F51" s="25"/>
    </row>
    <row r="52" spans="2:6" ht="24.75" thickBot="1" x14ac:dyDescent="0.3">
      <c r="B52" s="27" t="s">
        <v>39</v>
      </c>
      <c r="C52" s="21">
        <f>C51-C46</f>
        <v>2.9999732971191406E-2</v>
      </c>
      <c r="D52" s="21">
        <f t="shared" ref="D52:E52" si="17">D51-D46</f>
        <v>475061822.77999949</v>
      </c>
      <c r="E52" s="21">
        <f t="shared" si="17"/>
        <v>524381642.63999915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">
      <c r="B56" s="45"/>
      <c r="C56" s="45"/>
      <c r="D56" s="45"/>
      <c r="E56" s="20" t="s">
        <v>23</v>
      </c>
    </row>
    <row r="57" spans="2:6" x14ac:dyDescent="0.25">
      <c r="B57" s="15" t="s">
        <v>10</v>
      </c>
      <c r="C57" s="22">
        <f>C10</f>
        <v>1273920844.0699999</v>
      </c>
      <c r="D57" s="22">
        <f t="shared" ref="D57:E57" si="18">D10</f>
        <v>1011392080.51</v>
      </c>
      <c r="E57" s="22">
        <f t="shared" si="18"/>
        <v>1011392080.51</v>
      </c>
    </row>
    <row r="58" spans="2:6" ht="24" x14ac:dyDescent="0.25">
      <c r="B58" s="15" t="s">
        <v>40</v>
      </c>
      <c r="C58" s="22">
        <f>C59-C60</f>
        <v>-132538105.58</v>
      </c>
      <c r="D58" s="22">
        <f t="shared" ref="D58:E58" si="19">D59-D60</f>
        <v>-125342026.06</v>
      </c>
      <c r="E58" s="22">
        <f t="shared" si="19"/>
        <v>-125342026.06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132538105.58</v>
      </c>
      <c r="D60" s="22">
        <f t="shared" ref="D60:E60" si="21">D38</f>
        <v>125342026.06</v>
      </c>
      <c r="E60" s="22">
        <f t="shared" si="21"/>
        <v>125342026.06</v>
      </c>
    </row>
    <row r="61" spans="2:6" ht="24" x14ac:dyDescent="0.25">
      <c r="B61" s="15" t="s">
        <v>41</v>
      </c>
      <c r="C61" s="22">
        <f>C14</f>
        <v>1141382738.51</v>
      </c>
      <c r="D61" s="22">
        <f t="shared" ref="D61:E61" si="22">D14</f>
        <v>693543287.96000004</v>
      </c>
      <c r="E61" s="22">
        <f t="shared" si="22"/>
        <v>689525927.99000001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40956613.540000007</v>
      </c>
      <c r="E62" s="22">
        <f t="shared" si="23"/>
        <v>40956613.540000007</v>
      </c>
    </row>
    <row r="63" spans="2:6" ht="24" x14ac:dyDescent="0.25">
      <c r="B63" s="27" t="s">
        <v>42</v>
      </c>
      <c r="C63" s="21">
        <f>C57+C58-C61+C62</f>
        <v>-1.9999980926513672E-2</v>
      </c>
      <c r="D63" s="21">
        <f t="shared" ref="D63:E63" si="24">D57+D58-D61+D62</f>
        <v>233463380.03000003</v>
      </c>
      <c r="E63" s="21">
        <f t="shared" si="24"/>
        <v>237480740.00000006</v>
      </c>
    </row>
    <row r="64" spans="2:6" ht="24.75" thickBot="1" x14ac:dyDescent="0.3">
      <c r="B64" s="29" t="s">
        <v>43</v>
      </c>
      <c r="C64" s="32">
        <f>C63-C58</f>
        <v>132538105.56000002</v>
      </c>
      <c r="D64" s="32">
        <f t="shared" ref="D64:E64" si="25">D63-D58</f>
        <v>358805406.09000003</v>
      </c>
      <c r="E64" s="32">
        <f t="shared" si="25"/>
        <v>362822766.06000006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9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2020-01-08T20:37:56Z</dcterms:created>
  <dcterms:modified xsi:type="dcterms:W3CDTF">2024-10-15T15:39:19Z</dcterms:modified>
</cp:coreProperties>
</file>